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laser\Desktop\"/>
    </mc:Choice>
  </mc:AlternateContent>
  <xr:revisionPtr revIDLastSave="0" documentId="13_ncr:1_{6D5EE63E-320B-44AE-BC61-73078B56379B}" xr6:coauthVersionLast="28" xr6:coauthVersionMax="28" xr10:uidLastSave="{00000000-0000-0000-0000-000000000000}"/>
  <bookViews>
    <workbookView xWindow="0" yWindow="0" windowWidth="15360" windowHeight="840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2" i="1" l="1"/>
  <c r="BJ2" i="1"/>
  <c r="BH2" i="1"/>
  <c r="AN3" i="1"/>
  <c r="AN2" i="1"/>
  <c r="AL4" i="1"/>
  <c r="AJ3" i="1"/>
  <c r="AJ2" i="1"/>
  <c r="J4" i="1"/>
  <c r="F4" i="1"/>
  <c r="BL2" i="1" l="1"/>
  <c r="AV3" i="1"/>
  <c r="AR3" i="1"/>
  <c r="AT3" i="1" s="1"/>
  <c r="AJ4" i="1"/>
  <c r="AH4" i="1"/>
  <c r="AF3" i="1"/>
  <c r="AF2" i="1"/>
  <c r="X3" i="1"/>
  <c r="X4" i="1" s="1"/>
  <c r="T4" i="1"/>
  <c r="T3" i="1"/>
  <c r="P3" i="1"/>
  <c r="N4" i="1"/>
  <c r="L3" i="1"/>
  <c r="L2" i="1"/>
  <c r="H3" i="1"/>
  <c r="H2" i="1"/>
  <c r="H4" i="1" s="1"/>
  <c r="D3" i="1"/>
  <c r="D2" i="1"/>
  <c r="AX3" i="1" l="1"/>
  <c r="AZ3" i="1" s="1"/>
  <c r="AV4" i="1"/>
  <c r="L4" i="1"/>
  <c r="AR4" i="1"/>
  <c r="AF4" i="1"/>
  <c r="Z3" i="1"/>
  <c r="AB3" i="1" s="1"/>
  <c r="AB4" i="1" s="1"/>
  <c r="BB3" i="1" l="1"/>
  <c r="BD3" i="1" s="1"/>
  <c r="BF3" i="1" s="1"/>
  <c r="AZ4" i="1"/>
  <c r="BH3" i="1" l="1"/>
  <c r="BF4" i="1"/>
  <c r="BJ3" i="1" l="1"/>
  <c r="BH4" i="1"/>
  <c r="BL3" i="1" l="1"/>
  <c r="BJ4" i="1"/>
  <c r="BL4" i="1" l="1"/>
  <c r="BN3" i="1"/>
  <c r="BP3" i="1" l="1"/>
  <c r="BN4" i="1"/>
  <c r="BR3" i="1" l="1"/>
  <c r="BP4" i="1"/>
  <c r="BR4" i="1" l="1"/>
  <c r="BT3" i="1"/>
  <c r="BV3" i="1" l="1"/>
  <c r="BV4" i="1" s="1"/>
  <c r="BT4" i="1"/>
</calcChain>
</file>

<file path=xl/sharedStrings.xml><?xml version="1.0" encoding="utf-8"?>
<sst xmlns="http://schemas.openxmlformats.org/spreadsheetml/2006/main" count="78" uniqueCount="78">
  <si>
    <t>Holding</t>
  </si>
  <si>
    <t>2000 Starting 
Amount</t>
  </si>
  <si>
    <t>2000 Return</t>
  </si>
  <si>
    <t>2000 Year-End</t>
  </si>
  <si>
    <r>
      <t xml:space="preserve">2000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</si>
  <si>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2001 Starting 
Amount</t>
  </si>
  <si>
    <t>2001 Return</t>
  </si>
  <si>
    <t>2001 Year-End</t>
  </si>
  <si>
    <r>
      <t xml:space="preserve">2001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</si>
  <si>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 xml:space="preserve">2002 Starting 
Amount </t>
  </si>
  <si>
    <t>2002 Return</t>
  </si>
  <si>
    <t>2002 Year-End</t>
  </si>
  <si>
    <r>
      <t xml:space="preserve">2002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</si>
  <si>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2003 Starting 
Amount</t>
  </si>
  <si>
    <t>2003 Return</t>
  </si>
  <si>
    <t>2003 Year-End</t>
  </si>
  <si>
    <r>
      <t xml:space="preserve">2003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</si>
  <si>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2004 Starting 
Amount</t>
  </si>
  <si>
    <t>2004 Return</t>
  </si>
  <si>
    <t>2004 Year-End</t>
  </si>
  <si>
    <r>
      <t xml:space="preserve">2004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</si>
  <si>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2005 Starting 
Amount</t>
  </si>
  <si>
    <t>2005 Return</t>
  </si>
  <si>
    <t>2005 Year-End</t>
  </si>
  <si>
    <r>
      <t xml:space="preserve">2005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</si>
  <si>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2006 Starting
Amount</t>
  </si>
  <si>
    <t>2006 Return</t>
  </si>
  <si>
    <t>2006 Year-End</t>
  </si>
  <si>
    <r>
      <t xml:space="preserve">2006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</si>
  <si>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2007 Starting 
Amount</t>
  </si>
  <si>
    <t>2007 Return</t>
  </si>
  <si>
    <t>2007 Year-End</t>
  </si>
  <si>
    <r>
      <t xml:space="preserve">2007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</si>
  <si>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2008 Starting
Amount</t>
  </si>
  <si>
    <t>2008 Return</t>
  </si>
  <si>
    <t>2008 Year-End</t>
  </si>
  <si>
    <r>
      <t xml:space="preserve">2008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</si>
  <si>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2009 Starting 
Amount</t>
  </si>
  <si>
    <t>2009 Return</t>
  </si>
  <si>
    <t>2009 Year-End</t>
  </si>
  <si>
    <r>
      <t xml:space="preserve">2009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</si>
  <si>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2010 Starting 
Amount</t>
  </si>
  <si>
    <t>2010 Return</t>
  </si>
  <si>
    <t>2010 Year-End</t>
  </si>
  <si>
    <r>
      <t xml:space="preserve">2010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</si>
  <si>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2011 Starting 
Amount</t>
  </si>
  <si>
    <t>2011 Return</t>
  </si>
  <si>
    <t>2011 Year-End</t>
  </si>
  <si>
    <r>
      <t xml:space="preserve">2011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</si>
  <si>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2012 Starting 
Amount</t>
  </si>
  <si>
    <t>2012 Return</t>
  </si>
  <si>
    <t>2012 Year-End</t>
  </si>
  <si>
    <r>
      <t xml:space="preserve">2012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</si>
  <si>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2013 Starting
Amount</t>
  </si>
  <si>
    <t>2013 Return</t>
  </si>
  <si>
    <t>2013 Year-End</t>
  </si>
  <si>
    <r>
      <t xml:space="preserve">2013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</si>
  <si>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2014 Starting 
Amount</t>
  </si>
  <si>
    <t>2014 Return</t>
  </si>
  <si>
    <t>2014 Year-End</t>
  </si>
  <si>
    <r>
      <t xml:space="preserve">2014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</si>
  <si>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2015 Starting 
Amount</t>
  </si>
  <si>
    <t>2015 Return</t>
  </si>
  <si>
    <t>2015 Year-End</t>
  </si>
  <si>
    <r>
      <t xml:space="preserve">2015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Reinvestment</t>
    </r>
  </si>
  <si>
    <t>2016 Starting Amount</t>
  </si>
  <si>
    <t>2016 Return</t>
  </si>
  <si>
    <t>2016 Year-End</t>
  </si>
  <si>
    <t>2016 Distribution Reinvestment</t>
  </si>
  <si>
    <t>2017 Starting Amount</t>
  </si>
  <si>
    <t>2017 Return</t>
  </si>
  <si>
    <t>2017 Year-End</t>
  </si>
  <si>
    <r>
      <t xml:space="preserve">2017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Reinvestment</t>
    </r>
  </si>
  <si>
    <t>2018 Starting Amount</t>
  </si>
  <si>
    <t>Cash*</t>
  </si>
  <si>
    <t>Withdrawal Amount</t>
  </si>
  <si>
    <t>Reinvested Amount</t>
  </si>
  <si>
    <t>Vanguard Balanced Index VBINX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</si>
</sst>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11"/>
      <color rgb="FF008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3" fontId="0" fillId="0" borderId="0" xfId="0" applyNumberFormat="1"/>
    <xf numFmtId="2" fontId="0" fillId="0" borderId="0" xfId="0" applyNumberFormat="1"/>
    <xf numFmtId="3" fontId="3" fillId="0" borderId="0" xfId="0" applyNumberFormat="1" applyFont="1"/>
    <xf numFmtId="3" fontId="4" fillId="0" borderId="0" xfId="0" applyNumberFormat="1" applyFont="1"/>
    <xf numFmtId="2" fontId="4" fillId="0" borderId="0" xfId="0" applyNumberFormat="1" applyFont="1"/>
    <xf numFmtId="3" fontId="2" fillId="0" borderId="0" xfId="0" applyNumberFormat="1" applyFont="1"/>
    <xf numFmtId="3" fontId="0" fillId="0" borderId="0" xfId="0" applyNumberFormat="1" applyFont="1"/>
    <xf numFmtId="2" fontId="2" fillId="0" borderId="0" xfId="0" applyNumberFormat="1" applyFont="1"/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3" fontId="2" fillId="2" borderId="0" xfId="0" applyNumberFormat="1" applyFont="1" applyFill="1"/>
    <xf numFmtId="3" fontId="4" fillId="2" borderId="0" xfId="0" applyNumberFormat="1" applyFont="1" applyFill="1"/>
    <xf numFmtId="3" fontId="0" fillId="2" borderId="0" xfId="0" applyNumberFormat="1" applyFont="1" applyFill="1"/>
    <xf numFmtId="2" fontId="0" fillId="2" borderId="0" xfId="0" applyNumberFormat="1" applyFont="1" applyFill="1"/>
    <xf numFmtId="3" fontId="5" fillId="2" borderId="0" xfId="0" applyNumberFormat="1" applyFont="1" applyFill="1"/>
    <xf numFmtId="0" fontId="0" fillId="0" borderId="0" xfId="0" applyFont="1"/>
    <xf numFmtId="2" fontId="0" fillId="0" borderId="0" xfId="0" applyNumberFormat="1" applyFont="1"/>
    <xf numFmtId="3" fontId="5" fillId="0" borderId="0" xfId="0" applyNumberFormat="1" applyFont="1"/>
    <xf numFmtId="0" fontId="2" fillId="0" borderId="0" xfId="0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4" fontId="0" fillId="0" borderId="0" xfId="0" applyNumberFormat="1"/>
    <xf numFmtId="4" fontId="0" fillId="2" borderId="0" xfId="0" applyNumberFormat="1" applyFill="1"/>
    <xf numFmtId="4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 wrapText="1"/>
    </xf>
    <xf numFmtId="3" fontId="6" fillId="0" borderId="0" xfId="0" applyNumberFormat="1" applyFont="1"/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0" xfId="0" applyNumberFormat="1"/>
    <xf numFmtId="0" fontId="0" fillId="0" borderId="0" xfId="0" applyNumberFormat="1"/>
    <xf numFmtId="0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6"/>
  <sheetViews>
    <sheetView tabSelected="1" workbookViewId="0"/>
  </sheetViews>
  <sheetFormatPr defaultRowHeight="15" x14ac:dyDescent="0.25"/>
  <cols>
    <col min="8" max="8" width="9.85546875" bestFit="1" customWidth="1"/>
    <col min="68" max="68" width="10.5703125" bestFit="1" customWidth="1"/>
    <col min="74" max="74" width="11.140625" customWidth="1"/>
  </cols>
  <sheetData>
    <row r="1" spans="1:75" ht="75" x14ac:dyDescent="0.25">
      <c r="A1" s="1" t="s">
        <v>0</v>
      </c>
      <c r="B1" s="22" t="s">
        <v>1</v>
      </c>
      <c r="C1" s="23" t="s">
        <v>2</v>
      </c>
      <c r="D1" s="23" t="s">
        <v>3</v>
      </c>
      <c r="E1" s="22" t="s">
        <v>4</v>
      </c>
      <c r="F1" s="22" t="s">
        <v>5</v>
      </c>
      <c r="G1" s="25" t="s">
        <v>6</v>
      </c>
      <c r="H1" s="23" t="s">
        <v>7</v>
      </c>
      <c r="I1" s="22" t="s">
        <v>8</v>
      </c>
      <c r="J1" s="22" t="s">
        <v>9</v>
      </c>
      <c r="K1" s="23" t="s">
        <v>10</v>
      </c>
      <c r="L1" s="23" t="s">
        <v>11</v>
      </c>
      <c r="M1" s="22" t="s">
        <v>12</v>
      </c>
      <c r="N1" s="22" t="s">
        <v>13</v>
      </c>
      <c r="O1" s="23" t="s">
        <v>14</v>
      </c>
      <c r="P1" s="23" t="s">
        <v>15</v>
      </c>
      <c r="Q1" s="24" t="s">
        <v>16</v>
      </c>
      <c r="R1" s="22" t="s">
        <v>17</v>
      </c>
      <c r="S1" s="23" t="s">
        <v>18</v>
      </c>
      <c r="T1" s="23" t="s">
        <v>19</v>
      </c>
      <c r="U1" s="24" t="s">
        <v>20</v>
      </c>
      <c r="V1" s="22" t="s">
        <v>21</v>
      </c>
      <c r="W1" s="23" t="s">
        <v>22</v>
      </c>
      <c r="X1" s="23" t="s">
        <v>23</v>
      </c>
      <c r="Y1" s="22" t="s">
        <v>24</v>
      </c>
      <c r="Z1" s="22" t="s">
        <v>25</v>
      </c>
      <c r="AA1" s="23" t="s">
        <v>26</v>
      </c>
      <c r="AB1" s="23" t="s">
        <v>27</v>
      </c>
      <c r="AC1" s="22" t="s">
        <v>28</v>
      </c>
      <c r="AD1" s="22" t="s">
        <v>29</v>
      </c>
      <c r="AE1" s="23" t="s">
        <v>30</v>
      </c>
      <c r="AF1" s="23" t="s">
        <v>31</v>
      </c>
      <c r="AG1" s="22" t="s">
        <v>32</v>
      </c>
      <c r="AH1" s="22" t="s">
        <v>33</v>
      </c>
      <c r="AI1" s="23" t="s">
        <v>34</v>
      </c>
      <c r="AJ1" s="23" t="s">
        <v>35</v>
      </c>
      <c r="AK1" s="22" t="s">
        <v>36</v>
      </c>
      <c r="AL1" s="22" t="s">
        <v>37</v>
      </c>
      <c r="AM1" s="23" t="s">
        <v>38</v>
      </c>
      <c r="AN1" s="23" t="s">
        <v>39</v>
      </c>
      <c r="AO1" s="22" t="s">
        <v>40</v>
      </c>
      <c r="AP1" s="22" t="s">
        <v>41</v>
      </c>
      <c r="AQ1" s="23" t="s">
        <v>42</v>
      </c>
      <c r="AR1" s="23" t="s">
        <v>43</v>
      </c>
      <c r="AS1" s="22" t="s">
        <v>44</v>
      </c>
      <c r="AT1" s="22" t="s">
        <v>45</v>
      </c>
      <c r="AU1" s="23" t="s">
        <v>46</v>
      </c>
      <c r="AV1" s="23" t="s">
        <v>47</v>
      </c>
      <c r="AW1" s="24" t="s">
        <v>48</v>
      </c>
      <c r="AX1" s="22" t="s">
        <v>49</v>
      </c>
      <c r="AY1" s="23" t="s">
        <v>50</v>
      </c>
      <c r="AZ1" s="23" t="s">
        <v>51</v>
      </c>
      <c r="BA1" s="22" t="s">
        <v>52</v>
      </c>
      <c r="BB1" s="22" t="s">
        <v>53</v>
      </c>
      <c r="BC1" s="28" t="s">
        <v>54</v>
      </c>
      <c r="BD1" s="23" t="s">
        <v>55</v>
      </c>
      <c r="BE1" s="22" t="s">
        <v>56</v>
      </c>
      <c r="BF1" s="22" t="s">
        <v>57</v>
      </c>
      <c r="BG1" s="28" t="s">
        <v>58</v>
      </c>
      <c r="BH1" s="23" t="s">
        <v>59</v>
      </c>
      <c r="BI1" s="22" t="s">
        <v>60</v>
      </c>
      <c r="BJ1" s="22" t="s">
        <v>61</v>
      </c>
      <c r="BK1" s="29" t="s">
        <v>62</v>
      </c>
      <c r="BL1" s="24" t="s">
        <v>63</v>
      </c>
      <c r="BM1" s="24" t="s">
        <v>64</v>
      </c>
      <c r="BN1" s="24" t="s">
        <v>65</v>
      </c>
      <c r="BO1" s="29" t="s">
        <v>66</v>
      </c>
      <c r="BP1" s="24" t="s">
        <v>67</v>
      </c>
      <c r="BQ1" s="24" t="s">
        <v>68</v>
      </c>
      <c r="BR1" s="24" t="s">
        <v>69</v>
      </c>
      <c r="BS1" s="29" t="s">
        <v>70</v>
      </c>
      <c r="BT1" s="24" t="s">
        <v>71</v>
      </c>
      <c r="BU1" s="24" t="s">
        <v>72</v>
      </c>
      <c r="BV1" s="24" t="s">
        <v>73</v>
      </c>
    </row>
    <row r="2" spans="1:75" x14ac:dyDescent="0.25">
      <c r="A2" s="1" t="s">
        <v>74</v>
      </c>
      <c r="B2" s="2">
        <v>120000</v>
      </c>
      <c r="C2" s="1">
        <v>6.29</v>
      </c>
      <c r="D2" s="2">
        <f>B2*(1+(C2/100))</f>
        <v>127548</v>
      </c>
      <c r="E2" s="7">
        <v>60000</v>
      </c>
      <c r="F2" s="20">
        <v>67548</v>
      </c>
      <c r="G2" s="19">
        <v>4.17</v>
      </c>
      <c r="H2" s="8">
        <f>F2*(1+(G2/100))</f>
        <v>70364.751600000003</v>
      </c>
      <c r="I2" s="7">
        <v>-60000</v>
      </c>
      <c r="J2" s="8">
        <v>10365</v>
      </c>
      <c r="K2" s="18">
        <v>1.65</v>
      </c>
      <c r="L2" s="8">
        <f>J2*(1+(K2/100))</f>
        <v>10536.022499999999</v>
      </c>
      <c r="M2" s="7">
        <v>-10536</v>
      </c>
      <c r="N2" s="20">
        <v>0</v>
      </c>
      <c r="O2" s="19">
        <v>0.9</v>
      </c>
      <c r="P2" s="8">
        <v>0</v>
      </c>
      <c r="Q2" s="4">
        <v>0</v>
      </c>
      <c r="R2" s="8">
        <v>0</v>
      </c>
      <c r="S2" s="18">
        <v>1.1100000000000001</v>
      </c>
      <c r="T2" s="8">
        <v>0</v>
      </c>
      <c r="U2" s="7">
        <v>0</v>
      </c>
      <c r="V2" s="8">
        <v>0</v>
      </c>
      <c r="W2" s="19">
        <v>3.01</v>
      </c>
      <c r="X2" s="8">
        <v>0</v>
      </c>
      <c r="Y2" s="7">
        <v>0</v>
      </c>
      <c r="Z2" s="8">
        <v>0</v>
      </c>
      <c r="AA2" s="18">
        <v>4.88</v>
      </c>
      <c r="AB2" s="8">
        <v>0</v>
      </c>
      <c r="AC2" s="7">
        <v>0</v>
      </c>
      <c r="AD2" s="2">
        <v>0</v>
      </c>
      <c r="AE2" s="1">
        <v>5.14</v>
      </c>
      <c r="AF2" s="2">
        <f>AD2*(1+(AE2/100))</f>
        <v>0</v>
      </c>
      <c r="AG2" s="4">
        <v>77086</v>
      </c>
      <c r="AH2" s="2">
        <v>77086</v>
      </c>
      <c r="AI2" s="1">
        <v>2.77</v>
      </c>
      <c r="AJ2" s="2">
        <f>AH2*(1+(AI2/100))</f>
        <v>79221.282200000001</v>
      </c>
      <c r="AK2" s="7">
        <v>-69556</v>
      </c>
      <c r="AL2" s="2">
        <v>9665</v>
      </c>
      <c r="AM2" s="1">
        <v>0.53</v>
      </c>
      <c r="AN2" s="2">
        <f>AL2*(1+(AM2/100))</f>
        <v>9716.2245000000003</v>
      </c>
      <c r="AO2" s="7">
        <v>-9716</v>
      </c>
      <c r="AP2" s="2">
        <v>0</v>
      </c>
      <c r="AQ2" s="1">
        <v>0</v>
      </c>
      <c r="AR2" s="2">
        <v>0</v>
      </c>
      <c r="AS2" s="7">
        <v>0</v>
      </c>
      <c r="AT2" s="2">
        <v>0</v>
      </c>
      <c r="AU2" s="1">
        <v>0.04</v>
      </c>
      <c r="AV2" s="2">
        <v>0</v>
      </c>
      <c r="AW2" s="21">
        <v>0</v>
      </c>
      <c r="AX2" s="2">
        <v>0</v>
      </c>
      <c r="AY2" s="1">
        <v>0.04</v>
      </c>
      <c r="AZ2" s="2">
        <v>0</v>
      </c>
      <c r="BA2" s="21">
        <v>0</v>
      </c>
      <c r="BB2" s="2">
        <v>0</v>
      </c>
      <c r="BC2" s="26">
        <v>0.02</v>
      </c>
      <c r="BD2" s="2">
        <v>0</v>
      </c>
      <c r="BE2" s="4">
        <v>143710</v>
      </c>
      <c r="BF2" s="2">
        <v>143710</v>
      </c>
      <c r="BG2" s="26">
        <v>0.01</v>
      </c>
      <c r="BH2" s="2">
        <f>BF2*(1+(BG2/100))</f>
        <v>143724.37099999998</v>
      </c>
      <c r="BI2" s="7">
        <v>-83054</v>
      </c>
      <c r="BJ2" s="2">
        <f>SUM(BH2:BI2)</f>
        <v>60670.370999999985</v>
      </c>
      <c r="BK2" s="3">
        <v>0.05</v>
      </c>
      <c r="BL2" s="2">
        <f>BJ2*(1+(BK2/100))</f>
        <v>60700.706185499985</v>
      </c>
      <c r="BM2" s="7">
        <v>-60701</v>
      </c>
      <c r="BN2" s="2">
        <v>0</v>
      </c>
      <c r="BO2" s="34">
        <v>0.49</v>
      </c>
      <c r="BP2" s="31">
        <v>0</v>
      </c>
      <c r="BQ2" s="4">
        <v>157598</v>
      </c>
      <c r="BR2" s="8">
        <v>157598</v>
      </c>
      <c r="BS2" s="3">
        <v>1.03</v>
      </c>
      <c r="BT2" s="2">
        <f>BR2*(1+(BS2/100))</f>
        <v>159221.25940000001</v>
      </c>
      <c r="BU2" s="4">
        <v>98996</v>
      </c>
      <c r="BV2" s="31">
        <v>258217</v>
      </c>
    </row>
    <row r="3" spans="1:75" x14ac:dyDescent="0.25">
      <c r="A3" s="10" t="s">
        <v>77</v>
      </c>
      <c r="B3" s="11">
        <v>1380000</v>
      </c>
      <c r="C3" s="12">
        <v>-2.04</v>
      </c>
      <c r="D3" s="11">
        <f>B3*(1+(C3/100))</f>
        <v>1351848</v>
      </c>
      <c r="E3" s="14"/>
      <c r="F3" s="17">
        <v>1351848</v>
      </c>
      <c r="G3" s="16">
        <v>-3.02</v>
      </c>
      <c r="H3" s="15">
        <f>F3*(1+(G3/100))</f>
        <v>1311022.1904</v>
      </c>
      <c r="I3" s="13"/>
      <c r="J3" s="15">
        <v>1311022</v>
      </c>
      <c r="K3" s="16">
        <v>-9.52</v>
      </c>
      <c r="L3" s="15">
        <f>J3*(1+(K3/100))</f>
        <v>1186212.7056</v>
      </c>
      <c r="M3" s="17">
        <v>-49464</v>
      </c>
      <c r="N3" s="17">
        <v>1136749</v>
      </c>
      <c r="O3" s="16">
        <v>19.87</v>
      </c>
      <c r="P3" s="15">
        <f>N3*(1+(O3/100))</f>
        <v>1362621.0263</v>
      </c>
      <c r="Q3" s="17">
        <v>-61800</v>
      </c>
      <c r="R3" s="15">
        <v>1300821</v>
      </c>
      <c r="S3" s="16">
        <v>9.33</v>
      </c>
      <c r="T3" s="15">
        <f>R3*(1+(S3/100))</f>
        <v>1422187.5992999999</v>
      </c>
      <c r="U3" s="17">
        <v>-63654</v>
      </c>
      <c r="V3" s="15">
        <v>1358534</v>
      </c>
      <c r="W3" s="16">
        <v>4.6500000000000004</v>
      </c>
      <c r="X3" s="15">
        <f>V3*(1+(W3/100))</f>
        <v>1421705.831</v>
      </c>
      <c r="Y3" s="15">
        <v>-65564</v>
      </c>
      <c r="Z3" s="15">
        <f>SUM(X3:Y3)</f>
        <v>1356141.831</v>
      </c>
      <c r="AA3" s="16">
        <v>11.02</v>
      </c>
      <c r="AB3" s="15">
        <f>Z3*(1+(AA3/100))</f>
        <v>1505588.6607762</v>
      </c>
      <c r="AC3" s="15">
        <v>-67531</v>
      </c>
      <c r="AD3" s="11">
        <v>1438058</v>
      </c>
      <c r="AE3" s="12">
        <v>6.16</v>
      </c>
      <c r="AF3" s="11">
        <f>AD3*(1+(AE3/100))</f>
        <v>1526642.3728000002</v>
      </c>
      <c r="AG3" s="13">
        <v>-146642</v>
      </c>
      <c r="AH3" s="11">
        <v>1380000</v>
      </c>
      <c r="AI3" s="12">
        <v>-22.21</v>
      </c>
      <c r="AJ3" s="11">
        <f>AH3*(1+(AI3/100))</f>
        <v>1073502</v>
      </c>
      <c r="AK3" s="13"/>
      <c r="AL3" s="2">
        <v>1073502</v>
      </c>
      <c r="AM3" s="12">
        <v>20.05</v>
      </c>
      <c r="AN3" s="11">
        <f>AL3*(1+(AM3/100))</f>
        <v>1288739.1509999998</v>
      </c>
      <c r="AO3" s="13">
        <v>-61927</v>
      </c>
      <c r="AP3" s="11">
        <v>1226812</v>
      </c>
      <c r="AQ3" s="12">
        <v>13.13</v>
      </c>
      <c r="AR3" s="11">
        <f>AP3*(1+(AQ3/100))</f>
        <v>1387892.4155999999</v>
      </c>
      <c r="AS3" s="13">
        <v>-73792</v>
      </c>
      <c r="AT3" s="11">
        <f>SUM(AR3:AS3)</f>
        <v>1314100.4155999999</v>
      </c>
      <c r="AU3" s="12">
        <v>4.1399999999999997</v>
      </c>
      <c r="AV3" s="11">
        <f>AT3*(1+(AU3/100))</f>
        <v>1368504.1728058401</v>
      </c>
      <c r="AW3" s="13">
        <v>-76006</v>
      </c>
      <c r="AX3" s="11">
        <f>SUM(AV3:AW3)</f>
        <v>1292498.1728058401</v>
      </c>
      <c r="AY3" s="12">
        <v>11.33</v>
      </c>
      <c r="AZ3" s="11">
        <f>AX3*(1+(AY3/100))</f>
        <v>1438938.2157847418</v>
      </c>
      <c r="BA3" s="13">
        <v>-78286</v>
      </c>
      <c r="BB3" s="11">
        <f>SUM(AZ3:BA3)</f>
        <v>1360652.2157847418</v>
      </c>
      <c r="BC3" s="27">
        <v>17.91</v>
      </c>
      <c r="BD3" s="11">
        <f>BB3*(1+(BC3/100))</f>
        <v>1604345.0276317892</v>
      </c>
      <c r="BE3" s="13">
        <v>-224345</v>
      </c>
      <c r="BF3" s="11">
        <f>SUM(BD3:BE3)</f>
        <v>1380000.0276317892</v>
      </c>
      <c r="BG3" s="27">
        <v>9.84</v>
      </c>
      <c r="BH3" s="11">
        <f>BF3*(1+(BG3/100))</f>
        <v>1515792.0303507573</v>
      </c>
      <c r="BI3" s="13"/>
      <c r="BJ3" s="11">
        <f>SUM(BH3:BI3)</f>
        <v>1515792.0303507573</v>
      </c>
      <c r="BK3" s="12">
        <v>0.37</v>
      </c>
      <c r="BL3" s="11">
        <f>BJ3*(1+(BK3/100))</f>
        <v>1521400.4608630552</v>
      </c>
      <c r="BM3" s="13">
        <v>-24844</v>
      </c>
      <c r="BN3" s="11">
        <f>SUM(BL3:BM3)</f>
        <v>1496556.4608630552</v>
      </c>
      <c r="BO3" s="35">
        <v>8.6300000000000008</v>
      </c>
      <c r="BP3" s="32">
        <f>BN3*(1+(BO3/100))</f>
        <v>1625709.283435537</v>
      </c>
      <c r="BQ3" s="13">
        <v>-245709</v>
      </c>
      <c r="BR3" s="15">
        <f>SUM(BP3:BQ3)</f>
        <v>1380000.283435537</v>
      </c>
      <c r="BS3" s="12">
        <v>13.75</v>
      </c>
      <c r="BT3" s="11">
        <f>BR3*(1+(BS3/100))</f>
        <v>1569750.3224079234</v>
      </c>
      <c r="BU3" s="13">
        <v>-189750</v>
      </c>
      <c r="BV3" s="32">
        <f>SUM(BT3:BU3)</f>
        <v>1380000.3224079234</v>
      </c>
      <c r="BW3" s="2"/>
    </row>
    <row r="4" spans="1:75" x14ac:dyDescent="0.25">
      <c r="A4" s="1"/>
      <c r="B4" s="2">
        <v>1500000</v>
      </c>
      <c r="C4" s="1"/>
      <c r="D4" s="2"/>
      <c r="E4" s="2"/>
      <c r="F4" s="2">
        <f>SUM(F2:F3)</f>
        <v>1419396</v>
      </c>
      <c r="G4" s="1"/>
      <c r="H4" s="2">
        <f>SUM(H2:H3)</f>
        <v>1381386.942</v>
      </c>
      <c r="I4" s="2"/>
      <c r="J4" s="2">
        <f>SUM(J2:J3)</f>
        <v>1321387</v>
      </c>
      <c r="K4" s="2"/>
      <c r="L4" s="2">
        <f>SUM(L2:L3)</f>
        <v>1196748.7280999999</v>
      </c>
      <c r="M4" s="2"/>
      <c r="N4" s="2">
        <f>SUM(N2:N3)</f>
        <v>1136749</v>
      </c>
      <c r="O4" s="3"/>
      <c r="P4" s="2">
        <v>1362621</v>
      </c>
      <c r="Q4" s="8"/>
      <c r="R4" s="8">
        <v>1300821</v>
      </c>
      <c r="S4" s="8"/>
      <c r="T4" s="8">
        <f>SUM(T2:T3)</f>
        <v>1422187.5992999999</v>
      </c>
      <c r="U4" s="2"/>
      <c r="V4" s="8">
        <v>1358534</v>
      </c>
      <c r="W4" s="3"/>
      <c r="X4" s="2">
        <f>SUM(X2:X3)</f>
        <v>1421705.831</v>
      </c>
      <c r="Y4" s="2"/>
      <c r="Z4" s="2">
        <v>1356142</v>
      </c>
      <c r="AA4" s="2"/>
      <c r="AB4" s="2">
        <f>SUM(AB2:AB3)</f>
        <v>1505588.6607762</v>
      </c>
      <c r="AC4" s="2"/>
      <c r="AD4" s="2">
        <v>1438058</v>
      </c>
      <c r="AE4" s="1"/>
      <c r="AF4" s="2">
        <f>SUM(AF2:AF3)</f>
        <v>1526642.3728000002</v>
      </c>
      <c r="AG4" s="2"/>
      <c r="AH4" s="2">
        <f>SUM(AH2:AH3)</f>
        <v>1457086</v>
      </c>
      <c r="AI4" s="1"/>
      <c r="AJ4" s="2">
        <f>SUM(AJ2:AJ3)</f>
        <v>1152723.2822</v>
      </c>
      <c r="AK4" s="2"/>
      <c r="AL4" s="2">
        <f>SUM(AL2:AL3)</f>
        <v>1083167</v>
      </c>
      <c r="AM4" s="1"/>
      <c r="AN4" s="2"/>
      <c r="AO4" s="7"/>
      <c r="AP4" s="2">
        <v>1226812</v>
      </c>
      <c r="AQ4" s="1"/>
      <c r="AR4" s="2">
        <f>SUM(AR2:AR3)</f>
        <v>1387892.4155999999</v>
      </c>
      <c r="AS4" s="2"/>
      <c r="AT4" s="2">
        <v>1314100</v>
      </c>
      <c r="AU4" s="1"/>
      <c r="AV4" s="2">
        <f>SUM(AV2:AV3)</f>
        <v>1368504.1728058401</v>
      </c>
      <c r="AW4" s="8"/>
      <c r="AX4" s="2">
        <v>1292498</v>
      </c>
      <c r="AY4" s="1"/>
      <c r="AZ4" s="2">
        <f>SUM(AZ2:AZ3)</f>
        <v>1438938.2157847418</v>
      </c>
      <c r="BA4" s="1"/>
      <c r="BB4" s="2">
        <v>1360652</v>
      </c>
      <c r="BC4" s="1"/>
      <c r="BD4" s="2"/>
      <c r="BE4" s="1"/>
      <c r="BF4" s="2">
        <f>SUM(BF2:BF3)</f>
        <v>1523710.0276317892</v>
      </c>
      <c r="BG4" s="26"/>
      <c r="BH4" s="2">
        <f>SUM(BH2:BH3)</f>
        <v>1659516.4013507573</v>
      </c>
      <c r="BI4" s="1"/>
      <c r="BJ4" s="2">
        <f>SUM(BJ2:BJ3)</f>
        <v>1576462.4013507573</v>
      </c>
      <c r="BK4" s="3"/>
      <c r="BL4" s="2">
        <f>SUM(BL2:BL3)</f>
        <v>1582101.1670485551</v>
      </c>
      <c r="BM4" s="1"/>
      <c r="BN4" s="2">
        <f>SUM(BN2:BN3)</f>
        <v>1496556.4608630552</v>
      </c>
      <c r="BO4" s="3"/>
      <c r="BP4" s="2">
        <f>SUM(BP2:BP3)</f>
        <v>1625709.283435537</v>
      </c>
      <c r="BQ4" s="2"/>
      <c r="BR4" s="8">
        <f>SUM(BR2:BR3)</f>
        <v>1537598.283435537</v>
      </c>
      <c r="BS4" s="3"/>
      <c r="BT4" s="2">
        <f>SUM(BT2:BT3)</f>
        <v>1728971.5818079235</v>
      </c>
      <c r="BU4" s="2"/>
      <c r="BV4" s="33">
        <f>SUM(BV2:BV3)</f>
        <v>1638217.3224079234</v>
      </c>
    </row>
    <row r="5" spans="1:75" x14ac:dyDescent="0.25">
      <c r="A5" s="1" t="s">
        <v>75</v>
      </c>
      <c r="B5" s="1"/>
      <c r="C5" s="1"/>
      <c r="D5" s="1"/>
      <c r="E5" s="7">
        <v>-60000</v>
      </c>
      <c r="F5" s="7"/>
      <c r="G5" s="9"/>
      <c r="H5" s="7"/>
      <c r="I5" s="7">
        <v>-60000</v>
      </c>
      <c r="J5" s="7"/>
      <c r="K5" s="7"/>
      <c r="L5" s="7"/>
      <c r="M5" s="7">
        <v>-60000</v>
      </c>
      <c r="N5" s="7"/>
      <c r="O5" s="7"/>
      <c r="P5" s="7"/>
      <c r="Q5" s="7">
        <v>-61800</v>
      </c>
      <c r="R5" s="8"/>
      <c r="S5" s="7"/>
      <c r="T5" s="7"/>
      <c r="U5" s="7">
        <v>-63654</v>
      </c>
      <c r="V5" s="8"/>
      <c r="W5" s="7"/>
      <c r="X5" s="7"/>
      <c r="Y5" s="7">
        <v>-65564</v>
      </c>
      <c r="Z5" s="7"/>
      <c r="AA5" s="7"/>
      <c r="AB5" s="7"/>
      <c r="AC5" s="7">
        <v>-67531</v>
      </c>
      <c r="AD5" s="2"/>
      <c r="AE5" s="1"/>
      <c r="AF5" s="2"/>
      <c r="AG5" s="7">
        <v>-69556</v>
      </c>
      <c r="AH5" s="1"/>
      <c r="AI5" s="1"/>
      <c r="AJ5" s="1"/>
      <c r="AK5" s="7">
        <v>-69556</v>
      </c>
      <c r="AL5" s="1"/>
      <c r="AM5" s="1"/>
      <c r="AN5" s="1"/>
      <c r="AO5" s="7">
        <v>-71643</v>
      </c>
      <c r="AP5" s="1"/>
      <c r="AQ5" s="1"/>
      <c r="AR5" s="1"/>
      <c r="AS5" s="7">
        <v>-73792</v>
      </c>
      <c r="AT5" s="1"/>
      <c r="AU5" s="1"/>
      <c r="AV5" s="1"/>
      <c r="AW5" s="7">
        <v>-76006</v>
      </c>
      <c r="AX5" s="1"/>
      <c r="AY5" s="1"/>
      <c r="AZ5" s="1"/>
      <c r="BA5" s="7">
        <v>-78286</v>
      </c>
      <c r="BB5" s="1"/>
      <c r="BC5" s="1"/>
      <c r="BD5" s="2"/>
      <c r="BE5" s="7">
        <v>-80635</v>
      </c>
      <c r="BF5" s="2"/>
      <c r="BG5" s="1"/>
      <c r="BH5" s="1"/>
      <c r="BI5" s="7">
        <v>-83054</v>
      </c>
      <c r="BJ5" s="1"/>
      <c r="BK5" s="1"/>
      <c r="BL5" s="1"/>
      <c r="BM5" s="7">
        <v>-85545</v>
      </c>
      <c r="BN5" s="1"/>
      <c r="BO5" s="1"/>
      <c r="BP5" s="1"/>
      <c r="BQ5" s="7">
        <v>-88111</v>
      </c>
      <c r="BR5" s="1"/>
      <c r="BS5" s="1"/>
      <c r="BT5" s="1"/>
      <c r="BU5" s="7">
        <v>-90754</v>
      </c>
      <c r="BV5" s="2"/>
    </row>
    <row r="6" spans="1:75" x14ac:dyDescent="0.25">
      <c r="A6" s="1" t="s">
        <v>76</v>
      </c>
      <c r="B6" s="1"/>
      <c r="C6" s="1"/>
      <c r="D6" s="1"/>
      <c r="E6" s="4"/>
      <c r="F6" s="5"/>
      <c r="G6" s="6"/>
      <c r="H6" s="5"/>
      <c r="I6" s="4"/>
      <c r="J6" s="5"/>
      <c r="K6" s="5"/>
      <c r="L6" s="5"/>
      <c r="M6" s="4"/>
      <c r="N6" s="5"/>
      <c r="O6" s="5"/>
      <c r="P6" s="5"/>
      <c r="Q6" s="4"/>
      <c r="R6" s="5"/>
      <c r="S6" s="5"/>
      <c r="T6" s="5"/>
      <c r="U6" s="4"/>
      <c r="V6" s="5"/>
      <c r="W6" s="5"/>
      <c r="X6" s="5"/>
      <c r="Y6" s="5"/>
      <c r="Z6" s="5"/>
      <c r="AA6" s="5"/>
      <c r="AB6" s="5"/>
      <c r="AC6" s="4"/>
      <c r="AD6" s="1"/>
      <c r="AE6" s="1"/>
      <c r="AF6" s="1"/>
      <c r="AG6" s="4">
        <v>77086</v>
      </c>
      <c r="AH6" s="1"/>
      <c r="AI6" s="1"/>
      <c r="AJ6" s="1"/>
      <c r="AK6" s="4"/>
      <c r="AL6" s="1"/>
      <c r="AM6" s="1"/>
      <c r="AN6" s="1"/>
      <c r="AO6" s="4"/>
      <c r="AP6" s="1"/>
      <c r="AQ6" s="1"/>
      <c r="AR6" s="1"/>
      <c r="AS6" s="4"/>
      <c r="AT6" s="1"/>
      <c r="AU6" s="1"/>
      <c r="AV6" s="1"/>
      <c r="AW6" s="4"/>
      <c r="AX6" s="1"/>
      <c r="AY6" s="1"/>
      <c r="AZ6" s="1"/>
      <c r="BA6" s="4"/>
      <c r="BB6" s="1"/>
      <c r="BC6" s="1"/>
      <c r="BD6" s="1"/>
      <c r="BE6" s="4">
        <v>143710</v>
      </c>
      <c r="BF6" s="1"/>
      <c r="BG6" s="1"/>
      <c r="BH6" s="1"/>
      <c r="BI6" s="30"/>
      <c r="BJ6" s="1"/>
      <c r="BK6" s="1"/>
      <c r="BL6" s="1"/>
      <c r="BM6" s="30"/>
      <c r="BN6" s="1"/>
      <c r="BO6" s="1"/>
      <c r="BP6" s="1"/>
      <c r="BQ6" s="4">
        <v>157598</v>
      </c>
      <c r="BR6" s="1"/>
      <c r="BS6" s="1"/>
      <c r="BT6" s="1"/>
      <c r="BU6" s="4">
        <v>98996</v>
      </c>
      <c r="BV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Benz</dc:creator>
  <cp:lastModifiedBy>Jeremy Glaser</cp:lastModifiedBy>
  <dcterms:created xsi:type="dcterms:W3CDTF">2018-03-08T19:13:07Z</dcterms:created>
  <dcterms:modified xsi:type="dcterms:W3CDTF">2018-03-14T22:28:57Z</dcterms:modified>
</cp:coreProperties>
</file>